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 2024\stavby obce\cesta k myslivně a dál\VŘ od Radilové\"/>
    </mc:Choice>
  </mc:AlternateContent>
  <bookViews>
    <workbookView xWindow="-105" yWindow="-105" windowWidth="30930" windowHeight="19410"/>
  </bookViews>
  <sheets>
    <sheet name="Rozpočet" sheetId="1" r:id="rId1"/>
  </sheets>
  <definedNames>
    <definedName name="_xlnm.Print_Area" localSheetId="0">Rozpočet!$A$1:$F$32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9" i="1"/>
  <c r="E10" i="1"/>
  <c r="E11" i="1"/>
  <c r="E12" i="1"/>
  <c r="E15" i="1"/>
  <c r="E16" i="1"/>
  <c r="E17" i="1"/>
  <c r="F14" i="1" s="1"/>
  <c r="E18" i="1"/>
  <c r="E21" i="1"/>
  <c r="F20" i="1" s="1"/>
  <c r="E24" i="1"/>
  <c r="F23" i="1" s="1"/>
  <c r="E25" i="1"/>
  <c r="E26" i="1"/>
  <c r="F8" i="1" l="1"/>
  <c r="C15" i="1"/>
  <c r="C16" i="1" s="1"/>
  <c r="C17" i="1"/>
  <c r="C12" i="1"/>
  <c r="C18" i="1" l="1"/>
  <c r="C21" i="1"/>
  <c r="F4" i="1" l="1"/>
  <c r="E29" i="1" l="1"/>
  <c r="E30" i="1" s="1"/>
  <c r="E31" i="1" l="1"/>
</calcChain>
</file>

<file path=xl/sharedStrings.xml><?xml version="1.0" encoding="utf-8"?>
<sst xmlns="http://schemas.openxmlformats.org/spreadsheetml/2006/main" count="39" uniqueCount="27">
  <si>
    <t>Rozpočet stavebních a montážních prací</t>
  </si>
  <si>
    <t>Zemní práce</t>
  </si>
  <si>
    <t>Kč</t>
  </si>
  <si>
    <t>m2</t>
  </si>
  <si>
    <t>Přesun hmot</t>
  </si>
  <si>
    <t>t</t>
  </si>
  <si>
    <t>Celkem bez DPH</t>
  </si>
  <si>
    <t>Celkem vč.DPH</t>
  </si>
  <si>
    <t xml:space="preserve">Obec Vysoká nad Labem </t>
  </si>
  <si>
    <t>oprava komunikace - K Myslivně</t>
  </si>
  <si>
    <t>Komunikace pozemní</t>
  </si>
  <si>
    <t>Přesun sutě</t>
  </si>
  <si>
    <t>Vedlejší rozpočtové náklady</t>
  </si>
  <si>
    <t>Zařízení staveniště</t>
  </si>
  <si>
    <t>Přechodné dopravní značení</t>
  </si>
  <si>
    <t>Práce za částečného provozu - příplatek</t>
  </si>
  <si>
    <t>DPH 21%</t>
  </si>
  <si>
    <t>Asfaltový beton podkladní ACP 16, tl.60mm</t>
  </si>
  <si>
    <t>Odstranění podkladu v tl.50mm - lokálně</t>
  </si>
  <si>
    <t>Úprava a vyčištění nesoudržných částí</t>
  </si>
  <si>
    <t>Postřik živičný spojovací z asfaltu 0,70kg/m2</t>
  </si>
  <si>
    <t>Asfaltový beton obrus. ACO 11(ABS) tř.II tl.60mm</t>
  </si>
  <si>
    <t>Vodorovná přeprava suti sypké do 1km</t>
  </si>
  <si>
    <t>Příplatek ZKD km</t>
  </si>
  <si>
    <t>Nakládání suti</t>
  </si>
  <si>
    <t>Poplatek za uložení na recyklační skládce</t>
  </si>
  <si>
    <t>Přesun hmot - pozemní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</si>
</sst>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6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150" workbookViewId="0">
      <selection activeCell="J6" sqref="J6"/>
    </sheetView>
  </sheetViews>
  <sheetFormatPr defaultColWidth="8.85546875" defaultRowHeight="12.75" x14ac:dyDescent="0.2"/>
  <cols>
    <col min="1" max="1" width="42.5703125" style="2" customWidth="1"/>
    <col min="2" max="2" width="5.85546875" style="2" customWidth="1"/>
    <col min="3" max="3" width="8.7109375" style="3" customWidth="1"/>
    <col min="4" max="4" width="13.28515625" style="3" customWidth="1"/>
    <col min="5" max="5" width="12.5703125" style="3" customWidth="1"/>
    <col min="6" max="6" width="12.5703125" style="4" customWidth="1"/>
    <col min="7" max="16384" width="8.85546875" style="2"/>
  </cols>
  <sheetData>
    <row r="1" spans="1:6" ht="15.75" x14ac:dyDescent="0.25">
      <c r="A1" s="1" t="s">
        <v>0</v>
      </c>
    </row>
    <row r="2" spans="1:6" x14ac:dyDescent="0.2">
      <c r="A2" s="4" t="s">
        <v>8</v>
      </c>
      <c r="B2" s="4" t="s">
        <v>9</v>
      </c>
      <c r="F2" s="5">
        <v>45183</v>
      </c>
    </row>
    <row r="4" spans="1:6" x14ac:dyDescent="0.2">
      <c r="A4" s="4" t="s">
        <v>1</v>
      </c>
      <c r="F4" s="6">
        <f>SUM(E5:E6)</f>
        <v>0</v>
      </c>
    </row>
    <row r="5" spans="1:6" x14ac:dyDescent="0.2">
      <c r="A5" s="2" t="s">
        <v>18</v>
      </c>
      <c r="B5" s="2" t="s">
        <v>3</v>
      </c>
      <c r="C5" s="3">
        <v>100</v>
      </c>
      <c r="E5" s="3">
        <f>C5*D5</f>
        <v>0</v>
      </c>
    </row>
    <row r="6" spans="1:6" x14ac:dyDescent="0.2">
      <c r="A6" s="2" t="s">
        <v>19</v>
      </c>
      <c r="B6" s="2" t="s">
        <v>3</v>
      </c>
      <c r="C6" s="3">
        <v>1765</v>
      </c>
      <c r="E6" s="3">
        <f t="shared" ref="E6" si="0">C6*D6</f>
        <v>0</v>
      </c>
    </row>
    <row r="8" spans="1:6" x14ac:dyDescent="0.2">
      <c r="A8" s="4" t="s">
        <v>10</v>
      </c>
      <c r="F8" s="6">
        <f>SUM(E9:E12)</f>
        <v>0</v>
      </c>
    </row>
    <row r="9" spans="1:6" x14ac:dyDescent="0.2">
      <c r="A9" s="2" t="s">
        <v>20</v>
      </c>
      <c r="B9" s="2" t="s">
        <v>3</v>
      </c>
      <c r="C9" s="3">
        <v>100</v>
      </c>
      <c r="E9" s="3">
        <f>C9*D9</f>
        <v>0</v>
      </c>
    </row>
    <row r="10" spans="1:6" x14ac:dyDescent="0.2">
      <c r="A10" s="2" t="s">
        <v>17</v>
      </c>
      <c r="B10" s="2" t="s">
        <v>3</v>
      </c>
      <c r="C10" s="3">
        <v>100</v>
      </c>
      <c r="E10" s="3">
        <f>C10*D10</f>
        <v>0</v>
      </c>
    </row>
    <row r="11" spans="1:6" x14ac:dyDescent="0.2">
      <c r="A11" s="2" t="s">
        <v>20</v>
      </c>
      <c r="B11" s="2" t="s">
        <v>3</v>
      </c>
      <c r="C11" s="3">
        <v>1765</v>
      </c>
      <c r="E11" s="3">
        <f>C11*D11</f>
        <v>0</v>
      </c>
    </row>
    <row r="12" spans="1:6" x14ac:dyDescent="0.2">
      <c r="A12" s="2" t="s">
        <v>21</v>
      </c>
      <c r="B12" s="2" t="s">
        <v>3</v>
      </c>
      <c r="C12" s="3">
        <f>C11</f>
        <v>1765</v>
      </c>
      <c r="E12" s="3">
        <f>C12*D12</f>
        <v>0</v>
      </c>
    </row>
    <row r="14" spans="1:6" x14ac:dyDescent="0.2">
      <c r="A14" s="4" t="s">
        <v>11</v>
      </c>
      <c r="F14" s="6">
        <f>SUM(E15:E18)</f>
        <v>0</v>
      </c>
    </row>
    <row r="15" spans="1:6" x14ac:dyDescent="0.2">
      <c r="A15" t="s">
        <v>22</v>
      </c>
      <c r="B15" t="s">
        <v>5</v>
      </c>
      <c r="C15" s="3">
        <f>C5*0.05*1.85+C6*0.035*1.8</f>
        <v>120.44500000000001</v>
      </c>
      <c r="E15" s="3">
        <f t="shared" ref="E15" si="1">C15*D15</f>
        <v>0</v>
      </c>
    </row>
    <row r="16" spans="1:6" x14ac:dyDescent="0.2">
      <c r="A16" t="s">
        <v>23</v>
      </c>
      <c r="B16" t="s">
        <v>5</v>
      </c>
      <c r="C16" s="3">
        <f>11*C15</f>
        <v>1324.895</v>
      </c>
      <c r="E16" s="3">
        <f t="shared" ref="E16:E18" si="2">C16*D16</f>
        <v>0</v>
      </c>
    </row>
    <row r="17" spans="1:6" x14ac:dyDescent="0.2">
      <c r="A17" t="s">
        <v>24</v>
      </c>
      <c r="B17" t="s">
        <v>5</v>
      </c>
      <c r="C17" s="3">
        <f>C15</f>
        <v>120.44500000000001</v>
      </c>
      <c r="E17" s="3">
        <f t="shared" si="2"/>
        <v>0</v>
      </c>
    </row>
    <row r="18" spans="1:6" x14ac:dyDescent="0.2">
      <c r="A18" t="s">
        <v>25</v>
      </c>
      <c r="B18" t="s">
        <v>5</v>
      </c>
      <c r="C18" s="3">
        <f>C15</f>
        <v>120.44500000000001</v>
      </c>
      <c r="E18" s="3">
        <f t="shared" si="2"/>
        <v>0</v>
      </c>
    </row>
    <row r="20" spans="1:6" x14ac:dyDescent="0.2">
      <c r="A20" s="4" t="s">
        <v>4</v>
      </c>
      <c r="F20" s="6">
        <f>SUM(E21:E21)</f>
        <v>0</v>
      </c>
    </row>
    <row r="21" spans="1:6" x14ac:dyDescent="0.2">
      <c r="A21" s="2" t="s">
        <v>26</v>
      </c>
      <c r="B21" s="2" t="s">
        <v>5</v>
      </c>
      <c r="C21" s="3">
        <f>C9*0.0007+C10*0.06*1.9+C11*0.0007+C12*0.06*1.9</f>
        <v>213.91549999999998</v>
      </c>
      <c r="E21" s="3">
        <f t="shared" ref="E21" si="3">C21*D21</f>
        <v>0</v>
      </c>
    </row>
    <row r="23" spans="1:6" x14ac:dyDescent="0.2">
      <c r="A23" s="4" t="s">
        <v>12</v>
      </c>
      <c r="F23" s="6">
        <f>SUM(E24:E26)</f>
        <v>0</v>
      </c>
    </row>
    <row r="24" spans="1:6" x14ac:dyDescent="0.2">
      <c r="A24" s="2" t="s">
        <v>13</v>
      </c>
      <c r="B24" s="2" t="s">
        <v>2</v>
      </c>
      <c r="C24" s="3">
        <v>1</v>
      </c>
      <c r="E24" s="3">
        <f t="shared" ref="E24:E25" si="4">C24*D24</f>
        <v>0</v>
      </c>
    </row>
    <row r="25" spans="1:6" x14ac:dyDescent="0.2">
      <c r="A25" s="2" t="s">
        <v>15</v>
      </c>
      <c r="B25" s="2" t="s">
        <v>2</v>
      </c>
      <c r="C25" s="3">
        <v>1</v>
      </c>
      <c r="E25" s="3">
        <f t="shared" si="4"/>
        <v>0</v>
      </c>
    </row>
    <row r="26" spans="1:6" x14ac:dyDescent="0.2">
      <c r="A26" s="2" t="s">
        <v>14</v>
      </c>
      <c r="B26" s="2" t="s">
        <v>2</v>
      </c>
      <c r="C26" s="3">
        <v>1</v>
      </c>
      <c r="E26" s="3">
        <f>C26*D26</f>
        <v>0</v>
      </c>
    </row>
    <row r="29" spans="1:6" x14ac:dyDescent="0.2">
      <c r="A29" s="7" t="s">
        <v>6</v>
      </c>
      <c r="B29" s="8"/>
      <c r="C29" s="9"/>
      <c r="D29" s="9"/>
      <c r="E29" s="10">
        <f>SUM(E1:E28)</f>
        <v>0</v>
      </c>
    </row>
    <row r="30" spans="1:6" x14ac:dyDescent="0.2">
      <c r="A30" s="11" t="s">
        <v>16</v>
      </c>
      <c r="E30" s="12">
        <f>0.21*E29</f>
        <v>0</v>
      </c>
    </row>
    <row r="31" spans="1:6" x14ac:dyDescent="0.2">
      <c r="A31" s="13" t="s">
        <v>7</v>
      </c>
      <c r="B31" s="14"/>
      <c r="C31" s="15"/>
      <c r="D31" s="15"/>
      <c r="E31" s="16">
        <f>E30+E29</f>
        <v>0</v>
      </c>
    </row>
  </sheetData>
  <pageMargins left="0.25" right="0.25" top="0.75" bottom="0.75" header="0.3" footer="0.3"/>
  <pageSetup paperSize="9" orientation="portrait" r:id="rId1"/>
  <headerFooter alignWithMargins="0">
    <oddFooter>Strana &amp;P</oddFooter>
  </headerFooter>
  <cellWatches>
    <cellWatch r="E3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Horák</cp:lastModifiedBy>
  <cp:lastPrinted>2023-09-27T05:54:44Z</cp:lastPrinted>
  <dcterms:created xsi:type="dcterms:W3CDTF">2005-09-06T15:15:27Z</dcterms:created>
  <dcterms:modified xsi:type="dcterms:W3CDTF">2024-01-24T05:59:24Z</dcterms:modified>
</cp:coreProperties>
</file>